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u0169105\Desktop\"/>
    </mc:Choice>
  </mc:AlternateContent>
  <bookViews>
    <workbookView xWindow="0" yWindow="0" windowWidth="15360" windowHeight="8556"/>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C28" i="1" s="1"/>
  <c r="B6" i="1" s="1"/>
  <c r="C24" i="1"/>
  <c r="C27" i="1" s="1"/>
  <c r="B5" i="1" s="1"/>
  <c r="B8" i="1" l="1"/>
</calcChain>
</file>

<file path=xl/sharedStrings.xml><?xml version="1.0" encoding="utf-8"?>
<sst xmlns="http://schemas.openxmlformats.org/spreadsheetml/2006/main" count="23" uniqueCount="20">
  <si>
    <r>
      <t>Xiaomi the money</t>
    </r>
    <r>
      <rPr>
        <sz val="11"/>
        <color theme="1"/>
        <rFont val="Calibri"/>
        <family val="2"/>
        <scheme val="minor"/>
      </rPr>
      <t xml:space="preserve"> </t>
    </r>
  </si>
  <si>
    <t>How much is the Chinese smartphone maker worth?</t>
  </si>
  <si>
    <t>Calculations</t>
  </si>
  <si>
    <t xml:space="preserve">Hardware revenue </t>
  </si>
  <si>
    <t>Internet revenue</t>
  </si>
  <si>
    <t>Hardware earnings</t>
  </si>
  <si>
    <t>Internet earnings</t>
  </si>
  <si>
    <t>2018E</t>
  </si>
  <si>
    <t>Notes:</t>
  </si>
  <si>
    <t>RMB/USD</t>
  </si>
  <si>
    <t>Hardware business</t>
  </si>
  <si>
    <t>Internet business</t>
  </si>
  <si>
    <t>Total valuation</t>
  </si>
  <si>
    <t>INPUTS</t>
  </si>
  <si>
    <t>Hardware</t>
  </si>
  <si>
    <t>Expected 2018 sales growth</t>
  </si>
  <si>
    <t>Net profit margin</t>
  </si>
  <si>
    <t>PE multiple</t>
  </si>
  <si>
    <t>Internet</t>
  </si>
  <si>
    <t>All figures in USD, blns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</si>
</sst>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6"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i/>
      <sz val="8"/>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0">
    <xf numFmtId="0" fontId="0" fillId="0" borderId="0" xfId="0"/>
    <xf numFmtId="0" fontId="2" fillId="0" borderId="0" xfId="0" applyFont="1"/>
    <xf numFmtId="0" fontId="0" fillId="0" borderId="0" xfId="0" applyBorder="1"/>
    <xf numFmtId="0" fontId="2" fillId="0" borderId="1" xfId="0" applyFont="1" applyBorder="1"/>
    <xf numFmtId="0" fontId="0" fillId="0" borderId="2" xfId="0" applyBorder="1"/>
    <xf numFmtId="0" fontId="0" fillId="0" borderId="4" xfId="0" applyBorder="1"/>
    <xf numFmtId="0" fontId="0" fillId="0" borderId="3" xfId="0" applyBorder="1"/>
    <xf numFmtId="2" fontId="0" fillId="0" borderId="4" xfId="0" applyNumberFormat="1" applyBorder="1"/>
    <xf numFmtId="0" fontId="0" fillId="0" borderId="5" xfId="0" applyBorder="1"/>
    <xf numFmtId="168" fontId="4" fillId="0" borderId="6" xfId="0" applyNumberFormat="1" applyFont="1" applyBorder="1"/>
    <xf numFmtId="0" fontId="0" fillId="0" borderId="0" xfId="0" applyAlignment="1">
      <alignment horizontal="right"/>
    </xf>
    <xf numFmtId="0" fontId="3" fillId="0" borderId="3" xfId="0" applyFont="1" applyBorder="1"/>
    <xf numFmtId="1" fontId="0" fillId="0" borderId="0" xfId="0" quotePrefix="1" applyNumberFormat="1" applyAlignment="1">
      <alignment horizontal="right"/>
    </xf>
    <xf numFmtId="4" fontId="3" fillId="0" borderId="0" xfId="0" applyNumberFormat="1" applyFont="1" applyBorder="1"/>
    <xf numFmtId="0" fontId="0" fillId="0" borderId="1" xfId="0" applyBorder="1"/>
    <xf numFmtId="0" fontId="5" fillId="0" borderId="0" xfId="0" applyFont="1" applyBorder="1"/>
    <xf numFmtId="0" fontId="0" fillId="0" borderId="0" xfId="0" applyBorder="1" applyAlignment="1">
      <alignment horizontal="center" vertical="center"/>
    </xf>
    <xf numFmtId="168" fontId="0" fillId="0" borderId="0" xfId="0" applyNumberFormat="1" applyBorder="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vertical="center"/>
    </xf>
    <xf numFmtId="168" fontId="0" fillId="0" borderId="0" xfId="0" applyNumberFormat="1" applyAlignment="1">
      <alignment horizontal="center" vertical="center"/>
    </xf>
    <xf numFmtId="0" fontId="2" fillId="0" borderId="0" xfId="0" applyFont="1" applyAlignment="1">
      <alignment horizontal="left" vertical="center"/>
    </xf>
    <xf numFmtId="0" fontId="0" fillId="0" borderId="0" xfId="0" applyBorder="1" applyAlignment="1">
      <alignment horizontal="left" vertical="center"/>
    </xf>
    <xf numFmtId="0" fontId="2" fillId="0" borderId="0" xfId="0" applyFont="1" applyBorder="1" applyAlignment="1">
      <alignment horizontal="center" vertical="center"/>
    </xf>
    <xf numFmtId="168" fontId="1" fillId="0" borderId="2" xfId="0" applyNumberFormat="1" applyFont="1" applyBorder="1"/>
    <xf numFmtId="168" fontId="1" fillId="0" borderId="4" xfId="0" applyNumberFormat="1" applyFont="1" applyBorder="1"/>
    <xf numFmtId="9" fontId="0" fillId="2" borderId="4" xfId="0" applyNumberFormat="1" applyFill="1" applyBorder="1" applyProtection="1">
      <protection locked="0"/>
    </xf>
    <xf numFmtId="0" fontId="0" fillId="2" borderId="4" xfId="0" applyFill="1" applyBorder="1" applyProtection="1">
      <protection locked="0"/>
    </xf>
    <xf numFmtId="0" fontId="0" fillId="0" borderId="4" xfId="0" applyBorder="1" applyProtection="1">
      <protection locked="0"/>
    </xf>
    <xf numFmtId="0" fontId="0" fillId="2" borderId="6" xfId="0"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220980</xdr:colOff>
      <xdr:row>6</xdr:row>
      <xdr:rowOff>30480</xdr:rowOff>
    </xdr:from>
    <xdr:ext cx="4061460" cy="2847959"/>
    <xdr:sp macro="" textlink="">
      <xdr:nvSpPr>
        <xdr:cNvPr id="2" name="TextBox 1">
          <a:extLst>
            <a:ext uri="{FF2B5EF4-FFF2-40B4-BE49-F238E27FC236}">
              <a16:creationId xmlns:a16="http://schemas.microsoft.com/office/drawing/2014/main" id="{5BBF07A3-46FC-4E7E-B669-D85C45246969}"/>
            </a:ext>
          </a:extLst>
        </xdr:cNvPr>
        <xdr:cNvSpPr txBox="1"/>
      </xdr:nvSpPr>
      <xdr:spPr>
        <a:xfrm>
          <a:off x="3771900" y="1135380"/>
          <a:ext cx="4061460" cy="284795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How it works</a:t>
          </a:r>
          <a:endParaRPr lang="en-GB" sz="1100">
            <a:solidFill>
              <a:schemeClr val="tx1"/>
            </a:solidFill>
            <a:effectLst/>
            <a:latin typeface="+mn-lt"/>
            <a:ea typeface="+mn-ea"/>
            <a:cs typeface="+mn-cs"/>
          </a:endParaRPr>
        </a:p>
        <a:p>
          <a:r>
            <a:rPr lang="en-US" sz="1100">
              <a:solidFill>
                <a:schemeClr val="tx1"/>
              </a:solidFill>
              <a:effectLst/>
              <a:latin typeface="+mn-lt"/>
              <a:ea typeface="+mn-ea"/>
              <a:cs typeface="+mn-cs"/>
            </a:rPr>
            <a:t>This calculator estimates how much Xiaomi is worth based on the combined value of the company’s hardware and internet businesses. The hardware division consists of smartphones, internet of things and lifestyle products, and repair services for Xiaomi’s products. Internet services includes online advertising, mobile games, subscriptions for premium content, live-streaming, and online financial services. </a:t>
          </a:r>
          <a:endParaRPr lang="en-GB" sz="1100">
            <a:solidFill>
              <a:schemeClr val="tx1"/>
            </a:solidFill>
            <a:effectLst/>
            <a:latin typeface="+mn-lt"/>
            <a:ea typeface="+mn-ea"/>
            <a:cs typeface="+mn-cs"/>
          </a:endParaRPr>
        </a:p>
        <a:p>
          <a:r>
            <a:rPr lang="en-US" sz="1100">
              <a:solidFill>
                <a:schemeClr val="tx1"/>
              </a:solidFill>
              <a:effectLst/>
              <a:latin typeface="+mn-lt"/>
              <a:ea typeface="+mn-ea"/>
              <a:cs typeface="+mn-cs"/>
            </a:rPr>
            <a:t> </a:t>
          </a:r>
          <a:endParaRPr lang="en-GB" sz="1100">
            <a:solidFill>
              <a:schemeClr val="tx1"/>
            </a:solidFill>
            <a:effectLst/>
            <a:latin typeface="+mn-lt"/>
            <a:ea typeface="+mn-ea"/>
            <a:cs typeface="+mn-cs"/>
          </a:endParaRPr>
        </a:p>
        <a:p>
          <a:r>
            <a:rPr lang="en-US" sz="1100">
              <a:solidFill>
                <a:schemeClr val="tx1"/>
              </a:solidFill>
              <a:effectLst/>
              <a:latin typeface="+mn-lt"/>
              <a:ea typeface="+mn-ea"/>
              <a:cs typeface="+mn-cs"/>
            </a:rPr>
            <a:t>To value each business, there are three main inputs: how fast revenue can grow in 2018, the net profit margin, and a price-to-earnings multiple. All calculations are based on the company’s 2017 financial statements. </a:t>
          </a:r>
          <a:endParaRPr lang="en-GB" sz="1100">
            <a:solidFill>
              <a:schemeClr val="tx1"/>
            </a:solidFill>
            <a:effectLst/>
            <a:latin typeface="+mn-lt"/>
            <a:ea typeface="+mn-ea"/>
            <a:cs typeface="+mn-cs"/>
          </a:endParaRPr>
        </a:p>
        <a:p>
          <a:r>
            <a:rPr lang="en-US" sz="1100">
              <a:solidFill>
                <a:schemeClr val="tx1"/>
              </a:solidFill>
              <a:effectLst/>
              <a:latin typeface="+mn-lt"/>
              <a:ea typeface="+mn-ea"/>
              <a:cs typeface="+mn-cs"/>
            </a:rPr>
            <a:t> </a:t>
          </a:r>
          <a:endParaRPr lang="en-GB" sz="1100">
            <a:solidFill>
              <a:schemeClr val="tx1"/>
            </a:solidFill>
            <a:effectLst/>
            <a:latin typeface="+mn-lt"/>
            <a:ea typeface="+mn-ea"/>
            <a:cs typeface="+mn-cs"/>
          </a:endParaRPr>
        </a:p>
        <a:p>
          <a:r>
            <a:rPr lang="en-US" sz="1100">
              <a:solidFill>
                <a:schemeClr val="tx1"/>
              </a:solidFill>
              <a:effectLst/>
              <a:latin typeface="+mn-lt"/>
              <a:ea typeface="+mn-ea"/>
              <a:cs typeface="+mn-cs"/>
            </a:rPr>
            <a:t>Xiaomi’s final valuation is the sum of the two parts.</a:t>
          </a:r>
          <a:endParaRPr lang="en-GB" sz="1100">
            <a:solidFill>
              <a:schemeClr val="tx1"/>
            </a:solidFill>
            <a:effectLst/>
            <a:latin typeface="+mn-lt"/>
            <a:ea typeface="+mn-ea"/>
            <a:cs typeface="+mn-cs"/>
          </a:endParaRP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workbookViewId="0">
      <selection activeCell="D12" sqref="D12"/>
    </sheetView>
  </sheetViews>
  <sheetFormatPr defaultRowHeight="14.4" x14ac:dyDescent="0.3"/>
  <cols>
    <col min="1" max="1" width="34" customWidth="1"/>
  </cols>
  <sheetData>
    <row r="1" spans="1:8" x14ac:dyDescent="0.3">
      <c r="A1" s="1" t="s">
        <v>0</v>
      </c>
    </row>
    <row r="2" spans="1:8" x14ac:dyDescent="0.3">
      <c r="A2" t="s">
        <v>1</v>
      </c>
    </row>
    <row r="3" spans="1:8" x14ac:dyDescent="0.3">
      <c r="A3" s="15" t="s">
        <v>19</v>
      </c>
      <c r="B3" s="2"/>
      <c r="G3" t="s">
        <v>8</v>
      </c>
    </row>
    <row r="4" spans="1:8" ht="15" thickBot="1" x14ac:dyDescent="0.35">
      <c r="A4" s="13"/>
      <c r="B4" s="2"/>
      <c r="G4" t="s">
        <v>9</v>
      </c>
      <c r="H4">
        <v>6.4</v>
      </c>
    </row>
    <row r="5" spans="1:8" x14ac:dyDescent="0.3">
      <c r="A5" s="14" t="s">
        <v>10</v>
      </c>
      <c r="B5" s="24">
        <f>B14*C27</f>
        <v>33.382162518749993</v>
      </c>
    </row>
    <row r="6" spans="1:8" x14ac:dyDescent="0.3">
      <c r="A6" s="6" t="s">
        <v>11</v>
      </c>
      <c r="B6" s="25">
        <f>B19*C28</f>
        <v>41.131866781249997</v>
      </c>
    </row>
    <row r="7" spans="1:8" x14ac:dyDescent="0.3">
      <c r="A7" s="6"/>
      <c r="B7" s="7"/>
    </row>
    <row r="8" spans="1:8" ht="15" thickBot="1" x14ac:dyDescent="0.35">
      <c r="A8" s="8" t="s">
        <v>12</v>
      </c>
      <c r="B8" s="9">
        <f>B5+B6</f>
        <v>74.51402929999999</v>
      </c>
    </row>
    <row r="9" spans="1:8" ht="15" thickBot="1" x14ac:dyDescent="0.35"/>
    <row r="10" spans="1:8" x14ac:dyDescent="0.3">
      <c r="A10" s="3" t="s">
        <v>13</v>
      </c>
      <c r="B10" s="4"/>
      <c r="C10" s="10"/>
    </row>
    <row r="11" spans="1:8" x14ac:dyDescent="0.3">
      <c r="A11" s="11" t="s">
        <v>14</v>
      </c>
      <c r="B11" s="5"/>
      <c r="C11" s="10"/>
    </row>
    <row r="12" spans="1:8" x14ac:dyDescent="0.3">
      <c r="A12" s="6" t="s">
        <v>15</v>
      </c>
      <c r="B12" s="26">
        <v>0.7</v>
      </c>
      <c r="C12" s="10"/>
    </row>
    <row r="13" spans="1:8" x14ac:dyDescent="0.3">
      <c r="A13" s="6" t="s">
        <v>16</v>
      </c>
      <c r="B13" s="26">
        <v>0.05</v>
      </c>
      <c r="C13" s="10"/>
    </row>
    <row r="14" spans="1:8" x14ac:dyDescent="0.3">
      <c r="A14" s="6" t="s">
        <v>17</v>
      </c>
      <c r="B14" s="27">
        <v>24</v>
      </c>
      <c r="C14" s="12"/>
    </row>
    <row r="15" spans="1:8" x14ac:dyDescent="0.3">
      <c r="A15" s="6"/>
      <c r="B15" s="28"/>
      <c r="C15" s="10"/>
    </row>
    <row r="16" spans="1:8" x14ac:dyDescent="0.3">
      <c r="A16" s="11" t="s">
        <v>18</v>
      </c>
      <c r="B16" s="28"/>
      <c r="C16" s="10"/>
    </row>
    <row r="17" spans="1:3" x14ac:dyDescent="0.3">
      <c r="A17" s="6" t="s">
        <v>15</v>
      </c>
      <c r="B17" s="26">
        <v>1</v>
      </c>
      <c r="C17" s="10"/>
    </row>
    <row r="18" spans="1:3" x14ac:dyDescent="0.3">
      <c r="A18" s="6" t="s">
        <v>16</v>
      </c>
      <c r="B18" s="26">
        <v>0.35</v>
      </c>
      <c r="C18" s="10"/>
    </row>
    <row r="19" spans="1:3" ht="15" thickBot="1" x14ac:dyDescent="0.35">
      <c r="A19" s="8" t="s">
        <v>17</v>
      </c>
      <c r="B19" s="29">
        <v>38</v>
      </c>
      <c r="C19" s="10"/>
    </row>
    <row r="22" spans="1:3" x14ac:dyDescent="0.3">
      <c r="A22" s="21" t="s">
        <v>2</v>
      </c>
      <c r="B22" s="18"/>
      <c r="C22" s="18"/>
    </row>
    <row r="23" spans="1:3" x14ac:dyDescent="0.3">
      <c r="A23" s="19"/>
      <c r="B23" s="23">
        <v>2017</v>
      </c>
      <c r="C23" s="23" t="s">
        <v>7</v>
      </c>
    </row>
    <row r="24" spans="1:3" x14ac:dyDescent="0.3">
      <c r="A24" s="22" t="s">
        <v>3</v>
      </c>
      <c r="B24" s="20">
        <v>16.363805156249999</v>
      </c>
      <c r="C24" s="17">
        <f>B24*(1+B12)</f>
        <v>27.818468765624996</v>
      </c>
    </row>
    <row r="25" spans="1:3" x14ac:dyDescent="0.3">
      <c r="A25" s="22" t="s">
        <v>4</v>
      </c>
      <c r="B25" s="20">
        <v>1.5463107812499999</v>
      </c>
      <c r="C25" s="17">
        <f>B25*(1+B17)</f>
        <v>3.0926215624999998</v>
      </c>
    </row>
    <row r="26" spans="1:3" x14ac:dyDescent="0.3">
      <c r="A26" s="22"/>
      <c r="B26" s="16"/>
      <c r="C26" s="17"/>
    </row>
    <row r="27" spans="1:3" x14ac:dyDescent="0.3">
      <c r="A27" s="22" t="s">
        <v>5</v>
      </c>
      <c r="B27" s="17"/>
      <c r="C27" s="17">
        <f>C24*B13</f>
        <v>1.3909234382812499</v>
      </c>
    </row>
    <row r="28" spans="1:3" x14ac:dyDescent="0.3">
      <c r="A28" s="22" t="s">
        <v>6</v>
      </c>
      <c r="B28" s="17"/>
      <c r="C28" s="17">
        <f>C25*B18</f>
        <v>1.0824175468749999</v>
      </c>
    </row>
    <row r="29" spans="1:3" x14ac:dyDescent="0.3">
      <c r="A29" s="2"/>
      <c r="B29" s="2"/>
      <c r="C29" s="2"/>
    </row>
  </sheetData>
  <sheetProtection algorithmName="SHA-512" hashValue="Z0/iGHl717K8BB4zmobu4BgpEjXnTz55doRJeUfOcEAIkY+KGPpEGKEnrEd2ZOMpuRSPq/jg/kN8vrvsXih4TQ==" saltValue="M6b02Hb4PopfaNvAYSFYW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u0169105</dc:creator>
  <cp:lastModifiedBy>u0169105</cp:lastModifiedBy>
  <dcterms:created xsi:type="dcterms:W3CDTF">2018-06-07T09:12:34Z</dcterms:created>
  <dcterms:modified xsi:type="dcterms:W3CDTF">2018-06-07T09:25:01Z</dcterms:modified>
</cp:coreProperties>
</file>